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cornwallac.sharepoint.com/sites/DuchyBictonCollege/RBS/Projects Documents/DCE-AgriTech/Agri-tech Cornwall/TOMS Project/Sophie/Calculator/"/>
    </mc:Choice>
  </mc:AlternateContent>
  <xr:revisionPtr revIDLastSave="404" documentId="11_F1038471AFC3717D4015CC490D3688AA2C730686" xr6:coauthVersionLast="36" xr6:coauthVersionMax="47" xr10:uidLastSave="{175B36FA-7820-470D-A3ED-3CE4FC258B37}"/>
  <bookViews>
    <workbookView xWindow="240" yWindow="110" windowWidth="14810" windowHeight="8010" activeTab="1" xr2:uid="{00000000-000D-0000-FFFF-FFFF00000000}"/>
  </bookViews>
  <sheets>
    <sheet name="CALC" sheetId="3" r:id="rId1"/>
    <sheet name="N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3" l="1"/>
  <c r="G50" i="3"/>
  <c r="G51" i="3"/>
  <c r="G52" i="3"/>
  <c r="G34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11" i="3"/>
  <c r="G12" i="3"/>
  <c r="G13" i="3"/>
  <c r="G14" i="3"/>
  <c r="G15" i="3"/>
  <c r="G10" i="3"/>
  <c r="K9" i="3" s="1"/>
  <c r="K12" i="3" s="1"/>
  <c r="K13" i="3" l="1"/>
</calcChain>
</file>

<file path=xl/sharedStrings.xml><?xml version="1.0" encoding="utf-8"?>
<sst xmlns="http://schemas.openxmlformats.org/spreadsheetml/2006/main" count="125" uniqueCount="57">
  <si>
    <t>Costing your bespoke seed mix</t>
  </si>
  <si>
    <t>Key</t>
  </si>
  <si>
    <t> </t>
  </si>
  <si>
    <t>Numbers can be entered</t>
  </si>
  <si>
    <t>This simple calculator can help you determine the actual or estimated cost of a bespoke seed mix</t>
  </si>
  <si>
    <t>Calculations</t>
  </si>
  <si>
    <t>It can be used to balance desired composition against cost</t>
  </si>
  <si>
    <t xml:space="preserve">Enter the current market cost and the amount in kg of each component you wish to include. </t>
  </si>
  <si>
    <t>If you do not know the current price, simply leave this field blank and the UK summer 2020 average will be used to estimate the cost of your mix.</t>
  </si>
  <si>
    <t>Enter your desired sowing rate to calculate the cost per ha or ac</t>
  </si>
  <si>
    <t>Conventional/Organic</t>
  </si>
  <si>
    <t>Grass/Herb/Legume</t>
  </si>
  <si>
    <t>Species</t>
  </si>
  <si>
    <t>Average price per kg summer 2020</t>
  </si>
  <si>
    <t>Quoted price per kg</t>
  </si>
  <si>
    <t>kg in mix</t>
  </si>
  <si>
    <t>Total Cost of component</t>
  </si>
  <si>
    <t>Cost of mix per kg</t>
  </si>
  <si>
    <t>Conventional</t>
  </si>
  <si>
    <t>Grass</t>
  </si>
  <si>
    <t>Cocksfoot</t>
  </si>
  <si>
    <t>Sowing rate (kg/ac)</t>
  </si>
  <si>
    <t>Creeping Red Fescue</t>
  </si>
  <si>
    <t>Sowing rate (kg/ha)</t>
  </si>
  <si>
    <t>HRG</t>
  </si>
  <si>
    <t>Cost per ac</t>
  </si>
  <si>
    <t>IRG</t>
  </si>
  <si>
    <t>Cost per ha</t>
  </si>
  <si>
    <t>Meadow Fescue</t>
  </si>
  <si>
    <t>PRG</t>
  </si>
  <si>
    <t>Smooth Stalked Meadow Grass</t>
  </si>
  <si>
    <t>Sweet Vernal Grass</t>
  </si>
  <si>
    <t>Tall Fescue</t>
  </si>
  <si>
    <t>Timothy</t>
  </si>
  <si>
    <t>Herb</t>
  </si>
  <si>
    <t>Burnet</t>
  </si>
  <si>
    <t>Chicory</t>
  </si>
  <si>
    <t>Plantain</t>
  </si>
  <si>
    <t>Sheeps Parsley</t>
  </si>
  <si>
    <t>Yarrow</t>
  </si>
  <si>
    <t>Legume</t>
  </si>
  <si>
    <t xml:space="preserve">Alsike clover </t>
  </si>
  <si>
    <t>Balansa Clover</t>
  </si>
  <si>
    <t>Birdsfoot Trefoil</t>
  </si>
  <si>
    <t>Lucerne</t>
  </si>
  <si>
    <t>Red Clover</t>
  </si>
  <si>
    <t>Sainfoin</t>
  </si>
  <si>
    <t xml:space="preserve">Sweet clover </t>
  </si>
  <si>
    <t>Vetch</t>
  </si>
  <si>
    <t>White clover</t>
  </si>
  <si>
    <t>Organic</t>
  </si>
  <si>
    <t xml:space="preserve">Additional </t>
  </si>
  <si>
    <t>Number of prices average prices were based on</t>
  </si>
  <si>
    <t>N</t>
  </si>
  <si>
    <t>Alsike clover</t>
  </si>
  <si>
    <t xml:space="preserve">Sweet Clover </t>
  </si>
  <si>
    <t>White Clover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</si>
</sst>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2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6D213C"/>
        <bgColor indexed="64"/>
      </patternFill>
    </fill>
    <fill>
      <patternFill patternType="solid">
        <fgColor rgb="FF437C90"/>
        <bgColor indexed="64"/>
      </patternFill>
    </fill>
    <fill>
      <patternFill patternType="solid">
        <fgColor rgb="FF7B8441"/>
        <bgColor indexed="64"/>
      </patternFill>
    </fill>
    <fill>
      <patternFill patternType="solid">
        <fgColor rgb="FFBD9391"/>
        <bgColor indexed="64"/>
      </patternFill>
    </fill>
    <fill>
      <patternFill patternType="solid">
        <fgColor rgb="FFD5573B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0" borderId="0" xfId="0" applyFill="1" applyBorder="1"/>
    <xf numFmtId="2" fontId="0" fillId="0" borderId="5" xfId="0" applyNumberFormat="1" applyBorder="1"/>
    <xf numFmtId="0" fontId="1" fillId="0" borderId="0" xfId="0" applyFont="1"/>
    <xf numFmtId="0" fontId="2" fillId="2" borderId="0" xfId="0" applyFont="1" applyFill="1" applyBorder="1" applyAlignment="1"/>
    <xf numFmtId="0" fontId="2" fillId="2" borderId="11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/>
    <xf numFmtId="0" fontId="4" fillId="3" borderId="0" xfId="0" applyFont="1" applyFill="1" applyBorder="1"/>
    <xf numFmtId="2" fontId="4" fillId="3" borderId="0" xfId="0" applyNumberFormat="1" applyFont="1" applyFill="1" applyBorder="1"/>
    <xf numFmtId="0" fontId="4" fillId="4" borderId="0" xfId="0" applyFont="1" applyFill="1" applyBorder="1"/>
    <xf numFmtId="2" fontId="4" fillId="4" borderId="0" xfId="0" applyNumberFormat="1" applyFont="1" applyFill="1" applyBorder="1"/>
    <xf numFmtId="0" fontId="4" fillId="5" borderId="0" xfId="0" applyFont="1" applyFill="1" applyBorder="1"/>
    <xf numFmtId="2" fontId="4" fillId="5" borderId="0" xfId="0" applyNumberFormat="1" applyFont="1" applyFill="1" applyBorder="1"/>
    <xf numFmtId="0" fontId="5" fillId="6" borderId="9" xfId="0" applyFont="1" applyFill="1" applyBorder="1"/>
    <xf numFmtId="0" fontId="5" fillId="6" borderId="10" xfId="0" applyFont="1" applyFill="1" applyBorder="1"/>
    <xf numFmtId="0" fontId="5" fillId="6" borderId="4" xfId="0" applyFont="1" applyFill="1" applyBorder="1"/>
    <xf numFmtId="0" fontId="5" fillId="6" borderId="6" xfId="0" applyFont="1" applyFill="1" applyBorder="1"/>
    <xf numFmtId="2" fontId="6" fillId="7" borderId="5" xfId="0" quotePrefix="1" applyNumberFormat="1" applyFont="1" applyFill="1" applyBorder="1"/>
    <xf numFmtId="2" fontId="6" fillId="7" borderId="8" xfId="0" quotePrefix="1" applyNumberFormat="1" applyFont="1" applyFill="1" applyBorder="1"/>
    <xf numFmtId="2" fontId="6" fillId="7" borderId="3" xfId="0" quotePrefix="1" applyNumberFormat="1" applyFont="1" applyFill="1" applyBorder="1"/>
    <xf numFmtId="0" fontId="2" fillId="7" borderId="12" xfId="0" applyFont="1" applyFill="1" applyBorder="1" applyAlignment="1"/>
    <xf numFmtId="0" fontId="5" fillId="0" borderId="0" xfId="0" applyFont="1" applyFill="1" applyBorder="1"/>
    <xf numFmtId="2" fontId="0" fillId="0" borderId="0" xfId="0" applyNumberFormat="1"/>
    <xf numFmtId="0" fontId="5" fillId="6" borderId="13" xfId="0" applyFont="1" applyFill="1" applyBorder="1"/>
    <xf numFmtId="0" fontId="4" fillId="5" borderId="5" xfId="0" applyFont="1" applyFill="1" applyBorder="1"/>
    <xf numFmtId="0" fontId="4" fillId="4" borderId="5" xfId="0" applyFont="1" applyFill="1" applyBorder="1"/>
    <xf numFmtId="0" fontId="4" fillId="3" borderId="5" xfId="0" applyFont="1" applyFill="1" applyBorder="1"/>
    <xf numFmtId="0" fontId="4" fillId="3" borderId="7" xfId="0" applyFont="1" applyFill="1" applyBorder="1"/>
    <xf numFmtId="2" fontId="4" fillId="3" borderId="7" xfId="0" applyNumberFormat="1" applyFont="1" applyFill="1" applyBorder="1"/>
    <xf numFmtId="0" fontId="4" fillId="3" borderId="8" xfId="0" applyFont="1" applyFill="1" applyBorder="1"/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5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D5573B"/>
      <color rgb="FFBD9391"/>
      <color rgb="FF6D213C"/>
      <color rgb="FF7B8441"/>
      <color rgb="FF437C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7BF18-F5C0-46D9-824B-B43380E0CEB4}">
  <dimension ref="A1:K56"/>
  <sheetViews>
    <sheetView topLeftCell="B46" workbookViewId="0">
      <selection activeCell="K10" sqref="K10"/>
    </sheetView>
  </sheetViews>
  <sheetFormatPr defaultRowHeight="14.5" x14ac:dyDescent="0.35"/>
  <cols>
    <col min="1" max="1" width="21.453125" customWidth="1"/>
    <col min="2" max="2" width="18" customWidth="1"/>
    <col min="3" max="3" width="28.81640625" bestFit="1" customWidth="1"/>
    <col min="4" max="4" width="32" bestFit="1" customWidth="1"/>
    <col min="5" max="5" width="18.81640625" bestFit="1" customWidth="1"/>
    <col min="6" max="6" width="9" bestFit="1" customWidth="1"/>
    <col min="7" max="7" width="23.1796875" bestFit="1" customWidth="1"/>
    <col min="9" max="9" width="9.1796875" customWidth="1"/>
  </cols>
  <sheetData>
    <row r="1" spans="1:11" ht="26" x14ac:dyDescent="0.6">
      <c r="A1" s="8" t="s">
        <v>0</v>
      </c>
      <c r="I1" s="5" t="s">
        <v>1</v>
      </c>
      <c r="J1" s="5" t="s">
        <v>2</v>
      </c>
    </row>
    <row r="2" spans="1:11" x14ac:dyDescent="0.35">
      <c r="I2" s="6" t="s">
        <v>2</v>
      </c>
      <c r="J2" s="5" t="s">
        <v>3</v>
      </c>
    </row>
    <row r="3" spans="1:11" x14ac:dyDescent="0.35">
      <c r="A3" t="s">
        <v>4</v>
      </c>
      <c r="I3" s="22" t="s">
        <v>2</v>
      </c>
      <c r="J3" s="5" t="s">
        <v>5</v>
      </c>
    </row>
    <row r="4" spans="1:11" x14ac:dyDescent="0.35">
      <c r="A4" t="s">
        <v>6</v>
      </c>
      <c r="I4" s="7"/>
      <c r="J4" s="5"/>
    </row>
    <row r="5" spans="1:11" x14ac:dyDescent="0.35">
      <c r="A5" t="s">
        <v>7</v>
      </c>
    </row>
    <row r="6" spans="1:11" x14ac:dyDescent="0.35">
      <c r="A6" s="4" t="s">
        <v>8</v>
      </c>
      <c r="H6" s="1"/>
    </row>
    <row r="7" spans="1:11" x14ac:dyDescent="0.35">
      <c r="A7" s="4" t="s">
        <v>9</v>
      </c>
      <c r="H7" s="1"/>
    </row>
    <row r="8" spans="1:11" x14ac:dyDescent="0.35">
      <c r="A8" s="4"/>
      <c r="H8" s="1"/>
    </row>
    <row r="9" spans="1:11" x14ac:dyDescent="0.35">
      <c r="A9" s="15" t="s">
        <v>10</v>
      </c>
      <c r="B9" s="16" t="s">
        <v>11</v>
      </c>
      <c r="C9" s="16" t="s">
        <v>12</v>
      </c>
      <c r="D9" s="16" t="s">
        <v>13</v>
      </c>
      <c r="E9" s="16" t="s">
        <v>14</v>
      </c>
      <c r="F9" s="16" t="s">
        <v>15</v>
      </c>
      <c r="G9" s="16" t="s">
        <v>16</v>
      </c>
      <c r="H9" s="1"/>
      <c r="I9" s="32" t="s">
        <v>17</v>
      </c>
      <c r="J9" s="33"/>
      <c r="K9" s="21" t="e">
        <f>(SUM(G:G))/(SUM(F:F))</f>
        <v>#DIV/0!</v>
      </c>
    </row>
    <row r="10" spans="1:11" x14ac:dyDescent="0.35">
      <c r="A10" s="17" t="s">
        <v>18</v>
      </c>
      <c r="B10" s="13" t="s">
        <v>19</v>
      </c>
      <c r="C10" s="13" t="s">
        <v>20</v>
      </c>
      <c r="D10" s="14">
        <v>5.7249999999999996</v>
      </c>
      <c r="E10" s="40"/>
      <c r="F10" s="40"/>
      <c r="G10" s="19">
        <f t="shared" ref="G10:G48" si="0">(IF(E10="",D10,E10))*F10</f>
        <v>0</v>
      </c>
      <c r="H10" s="1"/>
      <c r="I10" s="34" t="s">
        <v>21</v>
      </c>
      <c r="J10" s="35"/>
      <c r="K10" s="45">
        <v>14</v>
      </c>
    </row>
    <row r="11" spans="1:11" x14ac:dyDescent="0.35">
      <c r="A11" s="17"/>
      <c r="B11" s="13"/>
      <c r="C11" s="13" t="s">
        <v>22</v>
      </c>
      <c r="D11" s="14">
        <v>4</v>
      </c>
      <c r="E11" s="40"/>
      <c r="F11" s="40"/>
      <c r="G11" s="19">
        <f t="shared" si="0"/>
        <v>0</v>
      </c>
      <c r="H11" s="1"/>
      <c r="I11" s="34" t="s">
        <v>23</v>
      </c>
      <c r="J11" s="35"/>
      <c r="K11" s="45">
        <v>14</v>
      </c>
    </row>
    <row r="12" spans="1:11" x14ac:dyDescent="0.35">
      <c r="A12" s="17"/>
      <c r="B12" s="13"/>
      <c r="C12" s="13" t="s">
        <v>24</v>
      </c>
      <c r="D12" s="14">
        <v>3.9892857142857139</v>
      </c>
      <c r="E12" s="40"/>
      <c r="F12" s="40"/>
      <c r="G12" s="19">
        <f t="shared" si="0"/>
        <v>0</v>
      </c>
      <c r="H12" s="1"/>
      <c r="I12" s="36" t="s">
        <v>25</v>
      </c>
      <c r="J12" s="37"/>
      <c r="K12" s="19" t="e">
        <f>K9*K10</f>
        <v>#DIV/0!</v>
      </c>
    </row>
    <row r="13" spans="1:11" x14ac:dyDescent="0.35">
      <c r="A13" s="17"/>
      <c r="B13" s="13"/>
      <c r="C13" s="13" t="s">
        <v>26</v>
      </c>
      <c r="D13" s="14">
        <v>3.1031506410256409</v>
      </c>
      <c r="E13" s="40"/>
      <c r="F13" s="40"/>
      <c r="G13" s="19">
        <f t="shared" si="0"/>
        <v>0</v>
      </c>
      <c r="H13" s="1"/>
      <c r="I13" s="38" t="s">
        <v>27</v>
      </c>
      <c r="J13" s="39"/>
      <c r="K13" s="20" t="e">
        <f>K9*K11</f>
        <v>#DIV/0!</v>
      </c>
    </row>
    <row r="14" spans="1:11" x14ac:dyDescent="0.35">
      <c r="A14" s="17"/>
      <c r="B14" s="13"/>
      <c r="C14" s="13" t="s">
        <v>28</v>
      </c>
      <c r="D14" s="14">
        <v>4.95</v>
      </c>
      <c r="E14" s="40"/>
      <c r="F14" s="40"/>
      <c r="G14" s="19">
        <f t="shared" si="0"/>
        <v>0</v>
      </c>
      <c r="H14" s="1"/>
    </row>
    <row r="15" spans="1:11" x14ac:dyDescent="0.35">
      <c r="A15" s="17"/>
      <c r="B15" s="13"/>
      <c r="C15" s="13" t="s">
        <v>29</v>
      </c>
      <c r="D15" s="14">
        <v>4.8334706959706963</v>
      </c>
      <c r="E15" s="40"/>
      <c r="F15" s="40"/>
      <c r="G15" s="19">
        <f t="shared" si="0"/>
        <v>0</v>
      </c>
      <c r="H15" s="1"/>
    </row>
    <row r="16" spans="1:11" x14ac:dyDescent="0.35">
      <c r="A16" s="17"/>
      <c r="B16" s="13"/>
      <c r="C16" s="13" t="s">
        <v>30</v>
      </c>
      <c r="D16" s="14">
        <v>7.1499999999999995</v>
      </c>
      <c r="E16" s="40"/>
      <c r="F16" s="40"/>
      <c r="G16" s="19">
        <f t="shared" si="0"/>
        <v>0</v>
      </c>
      <c r="H16" s="1"/>
    </row>
    <row r="17" spans="1:8" x14ac:dyDescent="0.35">
      <c r="A17" s="17"/>
      <c r="B17" s="13"/>
      <c r="C17" s="13" t="s">
        <v>31</v>
      </c>
      <c r="D17" s="14">
        <v>53.075000000000003</v>
      </c>
      <c r="E17" s="40"/>
      <c r="F17" s="40"/>
      <c r="G17" s="19">
        <f t="shared" si="0"/>
        <v>0</v>
      </c>
      <c r="H17" s="1"/>
    </row>
    <row r="18" spans="1:8" x14ac:dyDescent="0.35">
      <c r="A18" s="17"/>
      <c r="B18" s="13"/>
      <c r="C18" s="13" t="s">
        <v>32</v>
      </c>
      <c r="D18" s="14">
        <v>4.5500000000000007</v>
      </c>
      <c r="E18" s="40"/>
      <c r="F18" s="40"/>
      <c r="G18" s="19">
        <f t="shared" si="0"/>
        <v>0</v>
      </c>
      <c r="H18" s="1"/>
    </row>
    <row r="19" spans="1:8" x14ac:dyDescent="0.35">
      <c r="A19" s="17"/>
      <c r="B19" s="13"/>
      <c r="C19" s="13" t="s">
        <v>33</v>
      </c>
      <c r="D19" s="14">
        <v>4.7</v>
      </c>
      <c r="E19" s="40"/>
      <c r="F19" s="40"/>
      <c r="G19" s="19">
        <f t="shared" si="0"/>
        <v>0</v>
      </c>
      <c r="H19" s="1"/>
    </row>
    <row r="20" spans="1:8" x14ac:dyDescent="0.35">
      <c r="A20" s="17"/>
      <c r="B20" s="11" t="s">
        <v>34</v>
      </c>
      <c r="C20" s="11" t="s">
        <v>35</v>
      </c>
      <c r="D20" s="12">
        <v>10.742857142857144</v>
      </c>
      <c r="E20" s="40"/>
      <c r="F20" s="40"/>
      <c r="G20" s="19">
        <f t="shared" si="0"/>
        <v>0</v>
      </c>
      <c r="H20" s="1"/>
    </row>
    <row r="21" spans="1:8" x14ac:dyDescent="0.35">
      <c r="A21" s="17"/>
      <c r="B21" s="11"/>
      <c r="C21" s="11" t="s">
        <v>36</v>
      </c>
      <c r="D21" s="12">
        <v>16.446428571428569</v>
      </c>
      <c r="E21" s="40"/>
      <c r="F21" s="40"/>
      <c r="G21" s="19">
        <f t="shared" si="0"/>
        <v>0</v>
      </c>
      <c r="H21" s="1"/>
    </row>
    <row r="22" spans="1:8" x14ac:dyDescent="0.35">
      <c r="A22" s="17"/>
      <c r="B22" s="11"/>
      <c r="C22" s="11" t="s">
        <v>37</v>
      </c>
      <c r="D22" s="12">
        <v>18.917857142857144</v>
      </c>
      <c r="E22" s="40"/>
      <c r="F22" s="40"/>
      <c r="G22" s="19">
        <f t="shared" si="0"/>
        <v>0</v>
      </c>
      <c r="H22" s="1"/>
    </row>
    <row r="23" spans="1:8" x14ac:dyDescent="0.35">
      <c r="A23" s="17"/>
      <c r="B23" s="11"/>
      <c r="C23" s="11" t="s">
        <v>38</v>
      </c>
      <c r="D23" s="12">
        <v>12.067857142857143</v>
      </c>
      <c r="E23" s="40"/>
      <c r="F23" s="40"/>
      <c r="G23" s="19">
        <f t="shared" si="0"/>
        <v>0</v>
      </c>
      <c r="H23" s="1"/>
    </row>
    <row r="24" spans="1:8" x14ac:dyDescent="0.35">
      <c r="A24" s="17"/>
      <c r="B24" s="11"/>
      <c r="C24" s="11" t="s">
        <v>39</v>
      </c>
      <c r="D24" s="12">
        <v>32.817857142857143</v>
      </c>
      <c r="E24" s="40"/>
      <c r="F24" s="40"/>
      <c r="G24" s="19">
        <f t="shared" si="0"/>
        <v>0</v>
      </c>
      <c r="H24" s="1"/>
    </row>
    <row r="25" spans="1:8" x14ac:dyDescent="0.35">
      <c r="A25" s="17"/>
      <c r="B25" s="9" t="s">
        <v>40</v>
      </c>
      <c r="C25" s="9" t="s">
        <v>41</v>
      </c>
      <c r="D25" s="10">
        <v>10.549206349206351</v>
      </c>
      <c r="E25" s="40"/>
      <c r="F25" s="40"/>
      <c r="G25" s="19">
        <f t="shared" si="0"/>
        <v>0</v>
      </c>
      <c r="H25" s="1"/>
    </row>
    <row r="26" spans="1:8" x14ac:dyDescent="0.35">
      <c r="A26" s="17"/>
      <c r="B26" s="9"/>
      <c r="C26" s="9" t="s">
        <v>42</v>
      </c>
      <c r="D26" s="10">
        <v>8.7857142857142865</v>
      </c>
      <c r="E26" s="40"/>
      <c r="F26" s="40"/>
      <c r="G26" s="19">
        <f t="shared" si="0"/>
        <v>0</v>
      </c>
      <c r="H26" s="1"/>
    </row>
    <row r="27" spans="1:8" x14ac:dyDescent="0.35">
      <c r="A27" s="17"/>
      <c r="B27" s="9"/>
      <c r="C27" s="9" t="s">
        <v>43</v>
      </c>
      <c r="D27" s="10">
        <v>25.099999999999998</v>
      </c>
      <c r="E27" s="40"/>
      <c r="F27" s="40"/>
      <c r="G27" s="19">
        <f t="shared" si="0"/>
        <v>0</v>
      </c>
      <c r="H27" s="1"/>
    </row>
    <row r="28" spans="1:8" x14ac:dyDescent="0.35">
      <c r="A28" s="17"/>
      <c r="B28" s="9"/>
      <c r="C28" s="9" t="s">
        <v>44</v>
      </c>
      <c r="D28" s="10">
        <v>7.0882380952380943</v>
      </c>
      <c r="E28" s="40"/>
      <c r="F28" s="40"/>
      <c r="G28" s="19">
        <f t="shared" si="0"/>
        <v>0</v>
      </c>
      <c r="H28" s="1"/>
    </row>
    <row r="29" spans="1:8" x14ac:dyDescent="0.35">
      <c r="A29" s="17"/>
      <c r="B29" s="9"/>
      <c r="C29" s="9" t="s">
        <v>45</v>
      </c>
      <c r="D29" s="10">
        <v>8.1350476190476186</v>
      </c>
      <c r="E29" s="40"/>
      <c r="F29" s="40"/>
      <c r="G29" s="19">
        <f t="shared" si="0"/>
        <v>0</v>
      </c>
      <c r="H29" s="1"/>
    </row>
    <row r="30" spans="1:8" x14ac:dyDescent="0.35">
      <c r="A30" s="17"/>
      <c r="B30" s="9"/>
      <c r="C30" s="9" t="s">
        <v>46</v>
      </c>
      <c r="D30" s="10">
        <v>2.6175000000000002</v>
      </c>
      <c r="E30" s="40"/>
      <c r="F30" s="40"/>
      <c r="G30" s="19">
        <f t="shared" si="0"/>
        <v>0</v>
      </c>
      <c r="H30" s="1"/>
    </row>
    <row r="31" spans="1:8" x14ac:dyDescent="0.35">
      <c r="A31" s="17"/>
      <c r="B31" s="9"/>
      <c r="C31" s="9" t="s">
        <v>47</v>
      </c>
      <c r="D31" s="10">
        <v>6.2858095238095242</v>
      </c>
      <c r="E31" s="40"/>
      <c r="F31" s="40"/>
      <c r="G31" s="19">
        <f t="shared" si="0"/>
        <v>0</v>
      </c>
      <c r="H31" s="1"/>
    </row>
    <row r="32" spans="1:8" x14ac:dyDescent="0.35">
      <c r="A32" s="17"/>
      <c r="B32" s="9"/>
      <c r="C32" s="9" t="s">
        <v>48</v>
      </c>
      <c r="D32" s="10">
        <v>2.1893333333333329</v>
      </c>
      <c r="E32" s="40"/>
      <c r="F32" s="40"/>
      <c r="G32" s="19">
        <f t="shared" si="0"/>
        <v>0</v>
      </c>
      <c r="H32" s="1"/>
    </row>
    <row r="33" spans="1:8" x14ac:dyDescent="0.35">
      <c r="A33" s="17"/>
      <c r="B33" s="9"/>
      <c r="C33" s="9" t="s">
        <v>49</v>
      </c>
      <c r="D33" s="10">
        <v>11.427687074829933</v>
      </c>
      <c r="E33" s="40"/>
      <c r="F33" s="40"/>
      <c r="G33" s="19">
        <f t="shared" si="0"/>
        <v>0</v>
      </c>
      <c r="H33" s="1"/>
    </row>
    <row r="34" spans="1:8" x14ac:dyDescent="0.35">
      <c r="A34" s="17" t="s">
        <v>50</v>
      </c>
      <c r="B34" s="13" t="s">
        <v>19</v>
      </c>
      <c r="C34" s="13" t="s">
        <v>20</v>
      </c>
      <c r="D34" s="14">
        <v>7.25</v>
      </c>
      <c r="E34" s="40"/>
      <c r="F34" s="40"/>
      <c r="G34" s="19">
        <f t="shared" si="0"/>
        <v>0</v>
      </c>
      <c r="H34" s="1"/>
    </row>
    <row r="35" spans="1:8" x14ac:dyDescent="0.35">
      <c r="A35" s="17"/>
      <c r="B35" s="13"/>
      <c r="C35" s="13" t="s">
        <v>22</v>
      </c>
      <c r="D35" s="14">
        <v>10.9</v>
      </c>
      <c r="E35" s="40"/>
      <c r="F35" s="40"/>
      <c r="G35" s="19">
        <f t="shared" si="0"/>
        <v>0</v>
      </c>
      <c r="H35" s="1"/>
    </row>
    <row r="36" spans="1:8" x14ac:dyDescent="0.35">
      <c r="A36" s="17"/>
      <c r="B36" s="13"/>
      <c r="C36" s="13" t="s">
        <v>24</v>
      </c>
      <c r="D36" s="14">
        <v>5.85</v>
      </c>
      <c r="E36" s="40"/>
      <c r="F36" s="40"/>
      <c r="G36" s="19">
        <f t="shared" si="0"/>
        <v>0</v>
      </c>
      <c r="H36" s="1"/>
    </row>
    <row r="37" spans="1:8" x14ac:dyDescent="0.35">
      <c r="A37" s="17"/>
      <c r="B37" s="13"/>
      <c r="C37" s="13" t="s">
        <v>26</v>
      </c>
      <c r="D37" s="14">
        <v>5</v>
      </c>
      <c r="E37" s="40"/>
      <c r="F37" s="40"/>
      <c r="G37" s="19">
        <f t="shared" si="0"/>
        <v>0</v>
      </c>
      <c r="H37" s="1"/>
    </row>
    <row r="38" spans="1:8" x14ac:dyDescent="0.35">
      <c r="A38" s="17"/>
      <c r="B38" s="13"/>
      <c r="C38" s="13" t="s">
        <v>28</v>
      </c>
      <c r="D38" s="14">
        <v>8.4499999999999993</v>
      </c>
      <c r="E38" s="40"/>
      <c r="F38" s="40"/>
      <c r="G38" s="19">
        <f t="shared" si="0"/>
        <v>0</v>
      </c>
      <c r="H38" s="1"/>
    </row>
    <row r="39" spans="1:8" x14ac:dyDescent="0.35">
      <c r="A39" s="17"/>
      <c r="B39" s="13"/>
      <c r="C39" s="13" t="s">
        <v>29</v>
      </c>
      <c r="D39" s="14">
        <v>6.95</v>
      </c>
      <c r="E39" s="40"/>
      <c r="F39" s="40"/>
      <c r="G39" s="19">
        <f t="shared" si="0"/>
        <v>0</v>
      </c>
      <c r="H39" s="1"/>
    </row>
    <row r="40" spans="1:8" x14ac:dyDescent="0.35">
      <c r="A40" s="17"/>
      <c r="B40" s="13"/>
      <c r="C40" s="13" t="s">
        <v>33</v>
      </c>
      <c r="D40" s="14">
        <v>7.9</v>
      </c>
      <c r="E40" s="40"/>
      <c r="F40" s="40"/>
      <c r="G40" s="19">
        <f t="shared" si="0"/>
        <v>0</v>
      </c>
      <c r="H40" s="1"/>
    </row>
    <row r="41" spans="1:8" x14ac:dyDescent="0.35">
      <c r="A41" s="17"/>
      <c r="B41" s="11" t="s">
        <v>34</v>
      </c>
      <c r="C41" s="11" t="s">
        <v>48</v>
      </c>
      <c r="D41" s="12">
        <v>3</v>
      </c>
      <c r="E41" s="40"/>
      <c r="F41" s="40"/>
      <c r="G41" s="19">
        <f t="shared" si="0"/>
        <v>0</v>
      </c>
      <c r="H41" s="1"/>
    </row>
    <row r="42" spans="1:8" x14ac:dyDescent="0.35">
      <c r="A42" s="17"/>
      <c r="B42" s="9" t="s">
        <v>40</v>
      </c>
      <c r="C42" s="9" t="s">
        <v>43</v>
      </c>
      <c r="D42" s="10">
        <v>15.15</v>
      </c>
      <c r="E42" s="40"/>
      <c r="F42" s="40"/>
      <c r="G42" s="19">
        <f t="shared" si="0"/>
        <v>0</v>
      </c>
      <c r="H42" s="1"/>
    </row>
    <row r="43" spans="1:8" x14ac:dyDescent="0.35">
      <c r="A43" s="17"/>
      <c r="B43" s="9"/>
      <c r="C43" s="9" t="s">
        <v>44</v>
      </c>
      <c r="D43" s="10">
        <v>9.9874999999999989</v>
      </c>
      <c r="E43" s="40"/>
      <c r="F43" s="40"/>
      <c r="G43" s="19">
        <f t="shared" si="0"/>
        <v>0</v>
      </c>
      <c r="H43" s="1"/>
    </row>
    <row r="44" spans="1:8" x14ac:dyDescent="0.35">
      <c r="A44" s="17"/>
      <c r="B44" s="9"/>
      <c r="C44" s="9" t="s">
        <v>45</v>
      </c>
      <c r="D44" s="10">
        <v>10.574999999999999</v>
      </c>
      <c r="E44" s="40"/>
      <c r="F44" s="40"/>
      <c r="G44" s="19">
        <f t="shared" si="0"/>
        <v>0</v>
      </c>
      <c r="H44" s="1"/>
    </row>
    <row r="45" spans="1:8" x14ac:dyDescent="0.35">
      <c r="A45" s="17"/>
      <c r="B45" s="9"/>
      <c r="C45" s="9" t="s">
        <v>46</v>
      </c>
      <c r="D45" s="10">
        <v>5.0150000000000006</v>
      </c>
      <c r="E45" s="40"/>
      <c r="F45" s="40"/>
      <c r="G45" s="19">
        <f t="shared" si="0"/>
        <v>0</v>
      </c>
      <c r="H45" s="1"/>
    </row>
    <row r="46" spans="1:8" x14ac:dyDescent="0.35">
      <c r="A46" s="17"/>
      <c r="B46" s="9"/>
      <c r="C46" s="9" t="s">
        <v>47</v>
      </c>
      <c r="D46" s="10">
        <v>9.1125000000000007</v>
      </c>
      <c r="E46" s="40"/>
      <c r="F46" s="40"/>
      <c r="G46" s="19">
        <f t="shared" si="0"/>
        <v>0</v>
      </c>
      <c r="H46" s="1"/>
    </row>
    <row r="47" spans="1:8" x14ac:dyDescent="0.35">
      <c r="A47" s="17"/>
      <c r="B47" s="9"/>
      <c r="C47" s="9" t="s">
        <v>48</v>
      </c>
      <c r="D47" s="10">
        <v>3.15</v>
      </c>
      <c r="E47" s="40"/>
      <c r="F47" s="40"/>
      <c r="G47" s="19">
        <f t="shared" si="0"/>
        <v>0</v>
      </c>
      <c r="H47" s="1"/>
    </row>
    <row r="48" spans="1:8" x14ac:dyDescent="0.35">
      <c r="A48" s="17"/>
      <c r="B48" s="9"/>
      <c r="C48" s="9" t="s">
        <v>49</v>
      </c>
      <c r="D48" s="10">
        <v>14.4125</v>
      </c>
      <c r="E48" s="40"/>
      <c r="F48" s="40"/>
      <c r="G48" s="19">
        <f t="shared" si="0"/>
        <v>0</v>
      </c>
      <c r="H48" s="1"/>
    </row>
    <row r="49" spans="1:8" x14ac:dyDescent="0.35">
      <c r="A49" s="17" t="s">
        <v>51</v>
      </c>
      <c r="B49" s="41"/>
      <c r="C49" s="41"/>
      <c r="D49" s="43"/>
      <c r="E49" s="41"/>
      <c r="F49" s="41"/>
      <c r="G49" s="19">
        <f t="shared" ref="G49:G52" si="1">(IF(E49="",D49,E49))*F49</f>
        <v>0</v>
      </c>
      <c r="H49" s="1"/>
    </row>
    <row r="50" spans="1:8" x14ac:dyDescent="0.35">
      <c r="A50" s="17"/>
      <c r="B50" s="41"/>
      <c r="C50" s="41"/>
      <c r="D50" s="43"/>
      <c r="E50" s="41"/>
      <c r="F50" s="41"/>
      <c r="G50" s="19">
        <f t="shared" si="1"/>
        <v>0</v>
      </c>
      <c r="H50" s="1"/>
    </row>
    <row r="51" spans="1:8" x14ac:dyDescent="0.35">
      <c r="A51" s="17"/>
      <c r="B51" s="41"/>
      <c r="C51" s="41"/>
      <c r="D51" s="43"/>
      <c r="E51" s="41"/>
      <c r="F51" s="41"/>
      <c r="G51" s="19">
        <f t="shared" si="1"/>
        <v>0</v>
      </c>
      <c r="H51" s="1"/>
    </row>
    <row r="52" spans="1:8" x14ac:dyDescent="0.35">
      <c r="A52" s="18"/>
      <c r="B52" s="42"/>
      <c r="C52" s="42"/>
      <c r="D52" s="44"/>
      <c r="E52" s="42"/>
      <c r="F52" s="42"/>
      <c r="G52" s="20">
        <f t="shared" si="1"/>
        <v>0</v>
      </c>
      <c r="H52" s="1"/>
    </row>
    <row r="55" spans="1:8" x14ac:dyDescent="0.35">
      <c r="D55" s="3"/>
    </row>
    <row r="56" spans="1:8" x14ac:dyDescent="0.35">
      <c r="D56" s="3"/>
    </row>
  </sheetData>
  <sheetProtection sheet="1" objects="1" scenarios="1" selectLockedCells="1"/>
  <mergeCells count="5">
    <mergeCell ref="I9:J9"/>
    <mergeCell ref="I10:J10"/>
    <mergeCell ref="I11:J11"/>
    <mergeCell ref="I12:J12"/>
    <mergeCell ref="I13:J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AC3C-7952-47B6-BD4F-C363681F70FA}">
  <dimension ref="A1:O44"/>
  <sheetViews>
    <sheetView tabSelected="1" workbookViewId="0">
      <selection activeCell="I41" sqref="I41"/>
    </sheetView>
  </sheetViews>
  <sheetFormatPr defaultRowHeight="14.5" x14ac:dyDescent="0.35"/>
  <cols>
    <col min="1" max="1" width="21" customWidth="1"/>
    <col min="2" max="2" width="19.1796875" customWidth="1"/>
    <col min="3" max="3" width="28.81640625" bestFit="1" customWidth="1"/>
    <col min="4" max="4" width="32" bestFit="1" customWidth="1"/>
    <col min="5" max="5" width="3.1796875" bestFit="1" customWidth="1"/>
  </cols>
  <sheetData>
    <row r="1" spans="1:15" ht="26" x14ac:dyDescent="0.6">
      <c r="A1" s="8" t="s">
        <v>52</v>
      </c>
      <c r="B1" s="8"/>
      <c r="C1" s="8"/>
    </row>
    <row r="4" spans="1:15" x14ac:dyDescent="0.35">
      <c r="A4" s="15" t="s">
        <v>10</v>
      </c>
      <c r="B4" s="16" t="s">
        <v>11</v>
      </c>
      <c r="C4" s="16" t="s">
        <v>12</v>
      </c>
      <c r="D4" s="16" t="s">
        <v>13</v>
      </c>
      <c r="E4" s="25" t="s">
        <v>53</v>
      </c>
    </row>
    <row r="5" spans="1:15" x14ac:dyDescent="0.35">
      <c r="A5" s="17" t="s">
        <v>18</v>
      </c>
      <c r="B5" s="13" t="s">
        <v>19</v>
      </c>
      <c r="C5" s="13" t="s">
        <v>20</v>
      </c>
      <c r="D5" s="14">
        <v>5.7249999999999996</v>
      </c>
      <c r="E5" s="26">
        <v>2</v>
      </c>
      <c r="K5" s="2"/>
      <c r="L5" s="2"/>
      <c r="M5" s="2"/>
      <c r="N5" s="2"/>
      <c r="O5" s="2"/>
    </row>
    <row r="6" spans="1:15" x14ac:dyDescent="0.35">
      <c r="A6" s="17"/>
      <c r="B6" s="13"/>
      <c r="C6" s="13" t="s">
        <v>22</v>
      </c>
      <c r="D6" s="14">
        <v>4</v>
      </c>
      <c r="E6" s="26">
        <v>2</v>
      </c>
      <c r="K6" s="2"/>
      <c r="L6" s="2"/>
      <c r="M6" s="2"/>
      <c r="N6" s="2"/>
      <c r="O6" s="2"/>
    </row>
    <row r="7" spans="1:15" x14ac:dyDescent="0.35">
      <c r="A7" s="17"/>
      <c r="B7" s="13"/>
      <c r="C7" s="13" t="s">
        <v>24</v>
      </c>
      <c r="D7" s="14">
        <v>3.9892857142857139</v>
      </c>
      <c r="E7" s="26">
        <v>5</v>
      </c>
      <c r="K7" s="2"/>
      <c r="L7" s="23"/>
      <c r="M7" s="23"/>
      <c r="N7" s="23"/>
      <c r="O7" s="23"/>
    </row>
    <row r="8" spans="1:15" x14ac:dyDescent="0.35">
      <c r="A8" s="17"/>
      <c r="B8" s="13"/>
      <c r="C8" s="13" t="s">
        <v>26</v>
      </c>
      <c r="D8" s="14">
        <v>3.1031506410256409</v>
      </c>
      <c r="E8" s="26">
        <v>8</v>
      </c>
      <c r="K8" s="2"/>
      <c r="L8" s="2"/>
      <c r="M8" s="2"/>
      <c r="N8" s="2"/>
      <c r="O8" s="2"/>
    </row>
    <row r="9" spans="1:15" x14ac:dyDescent="0.35">
      <c r="A9" s="17"/>
      <c r="B9" s="13"/>
      <c r="C9" s="13" t="s">
        <v>28</v>
      </c>
      <c r="D9" s="14">
        <v>4.95</v>
      </c>
      <c r="E9" s="26">
        <v>2</v>
      </c>
      <c r="K9" s="2"/>
      <c r="L9" s="2"/>
      <c r="M9" s="2"/>
      <c r="N9" s="2"/>
      <c r="O9" s="2"/>
    </row>
    <row r="10" spans="1:15" x14ac:dyDescent="0.35">
      <c r="A10" s="17"/>
      <c r="B10" s="13"/>
      <c r="C10" s="13" t="s">
        <v>29</v>
      </c>
      <c r="D10" s="14">
        <v>4.8334706959706963</v>
      </c>
      <c r="E10" s="26">
        <v>12</v>
      </c>
    </row>
    <row r="11" spans="1:15" x14ac:dyDescent="0.35">
      <c r="A11" s="17"/>
      <c r="B11" s="13"/>
      <c r="C11" s="13" t="s">
        <v>30</v>
      </c>
      <c r="D11" s="14">
        <v>7.1499999999999995</v>
      </c>
      <c r="E11" s="26">
        <v>1</v>
      </c>
    </row>
    <row r="12" spans="1:15" x14ac:dyDescent="0.35">
      <c r="A12" s="17"/>
      <c r="B12" s="13"/>
      <c r="C12" s="13" t="s">
        <v>31</v>
      </c>
      <c r="D12" s="14">
        <v>53.075000000000003</v>
      </c>
      <c r="E12" s="26">
        <v>2</v>
      </c>
    </row>
    <row r="13" spans="1:15" x14ac:dyDescent="0.35">
      <c r="A13" s="17"/>
      <c r="B13" s="13"/>
      <c r="C13" s="13" t="s">
        <v>32</v>
      </c>
      <c r="D13" s="14">
        <v>4.5500000000000007</v>
      </c>
      <c r="E13" s="26">
        <v>1</v>
      </c>
    </row>
    <row r="14" spans="1:15" x14ac:dyDescent="0.35">
      <c r="A14" s="17"/>
      <c r="B14" s="13"/>
      <c r="C14" s="13" t="s">
        <v>33</v>
      </c>
      <c r="D14" s="14">
        <v>4.7</v>
      </c>
      <c r="E14" s="26">
        <v>2</v>
      </c>
    </row>
    <row r="15" spans="1:15" x14ac:dyDescent="0.35">
      <c r="A15" s="17"/>
      <c r="B15" s="11" t="s">
        <v>34</v>
      </c>
      <c r="C15" s="11" t="s">
        <v>35</v>
      </c>
      <c r="D15" s="12">
        <v>10.742857142857144</v>
      </c>
      <c r="E15" s="27">
        <v>2</v>
      </c>
    </row>
    <row r="16" spans="1:15" x14ac:dyDescent="0.35">
      <c r="A16" s="17"/>
      <c r="B16" s="11"/>
      <c r="C16" s="11" t="s">
        <v>36</v>
      </c>
      <c r="D16" s="12">
        <v>16.446428571428569</v>
      </c>
      <c r="E16" s="27">
        <v>2</v>
      </c>
    </row>
    <row r="17" spans="1:5" x14ac:dyDescent="0.35">
      <c r="A17" s="17"/>
      <c r="B17" s="11"/>
      <c r="C17" s="11" t="s">
        <v>37</v>
      </c>
      <c r="D17" s="12">
        <v>18.917857142857144</v>
      </c>
      <c r="E17" s="27">
        <v>2</v>
      </c>
    </row>
    <row r="18" spans="1:5" x14ac:dyDescent="0.35">
      <c r="A18" s="17"/>
      <c r="B18" s="11"/>
      <c r="C18" s="11" t="s">
        <v>38</v>
      </c>
      <c r="D18" s="12">
        <v>12.067857142857143</v>
      </c>
      <c r="E18" s="27">
        <v>2</v>
      </c>
    </row>
    <row r="19" spans="1:5" x14ac:dyDescent="0.35">
      <c r="A19" s="17"/>
      <c r="B19" s="11"/>
      <c r="C19" s="11" t="s">
        <v>39</v>
      </c>
      <c r="D19" s="12">
        <v>32.817857142857143</v>
      </c>
      <c r="E19" s="27">
        <v>2</v>
      </c>
    </row>
    <row r="20" spans="1:5" x14ac:dyDescent="0.35">
      <c r="A20" s="17"/>
      <c r="B20" s="9" t="s">
        <v>40</v>
      </c>
      <c r="C20" s="9" t="s">
        <v>54</v>
      </c>
      <c r="D20" s="10">
        <v>10.549206349206351</v>
      </c>
      <c r="E20" s="28">
        <v>3</v>
      </c>
    </row>
    <row r="21" spans="1:5" x14ac:dyDescent="0.35">
      <c r="A21" s="17"/>
      <c r="B21" s="9"/>
      <c r="C21" s="9" t="s">
        <v>42</v>
      </c>
      <c r="D21" s="10">
        <v>8.7857142857142865</v>
      </c>
      <c r="E21" s="28">
        <v>1</v>
      </c>
    </row>
    <row r="22" spans="1:5" x14ac:dyDescent="0.35">
      <c r="A22" s="17"/>
      <c r="B22" s="9"/>
      <c r="C22" s="9" t="s">
        <v>43</v>
      </c>
      <c r="D22" s="10">
        <v>25.099999999999998</v>
      </c>
      <c r="E22" s="28">
        <v>3</v>
      </c>
    </row>
    <row r="23" spans="1:5" x14ac:dyDescent="0.35">
      <c r="A23" s="17"/>
      <c r="B23" s="9"/>
      <c r="C23" s="9" t="s">
        <v>44</v>
      </c>
      <c r="D23" s="10">
        <v>7.0882380952380943</v>
      </c>
      <c r="E23" s="28">
        <v>5</v>
      </c>
    </row>
    <row r="24" spans="1:5" x14ac:dyDescent="0.35">
      <c r="A24" s="17"/>
      <c r="B24" s="9"/>
      <c r="C24" s="9" t="s">
        <v>45</v>
      </c>
      <c r="D24" s="10">
        <v>8.1350476190476186</v>
      </c>
      <c r="E24" s="28">
        <v>5</v>
      </c>
    </row>
    <row r="25" spans="1:5" x14ac:dyDescent="0.35">
      <c r="A25" s="17"/>
      <c r="B25" s="9"/>
      <c r="C25" s="9" t="s">
        <v>46</v>
      </c>
      <c r="D25" s="10">
        <v>2.6175000000000002</v>
      </c>
      <c r="E25" s="28">
        <v>4</v>
      </c>
    </row>
    <row r="26" spans="1:5" x14ac:dyDescent="0.35">
      <c r="A26" s="17"/>
      <c r="B26" s="9"/>
      <c r="C26" s="9" t="s">
        <v>55</v>
      </c>
      <c r="D26" s="10">
        <v>6.2858095238095242</v>
      </c>
      <c r="E26" s="28">
        <v>5</v>
      </c>
    </row>
    <row r="27" spans="1:5" x14ac:dyDescent="0.35">
      <c r="A27" s="17"/>
      <c r="B27" s="9"/>
      <c r="C27" s="9" t="s">
        <v>48</v>
      </c>
      <c r="D27" s="10">
        <v>2.1893333333333329</v>
      </c>
      <c r="E27" s="28">
        <v>5</v>
      </c>
    </row>
    <row r="28" spans="1:5" x14ac:dyDescent="0.35">
      <c r="A28" s="17"/>
      <c r="B28" s="9"/>
      <c r="C28" s="9" t="s">
        <v>56</v>
      </c>
      <c r="D28" s="10">
        <v>11.427687074829933</v>
      </c>
      <c r="E28" s="28">
        <v>14</v>
      </c>
    </row>
    <row r="29" spans="1:5" x14ac:dyDescent="0.35">
      <c r="A29" s="17" t="s">
        <v>50</v>
      </c>
      <c r="B29" s="13" t="s">
        <v>19</v>
      </c>
      <c r="C29" s="13" t="s">
        <v>20</v>
      </c>
      <c r="D29" s="14">
        <v>7.25</v>
      </c>
      <c r="E29" s="26">
        <v>1</v>
      </c>
    </row>
    <row r="30" spans="1:5" x14ac:dyDescent="0.35">
      <c r="A30" s="17"/>
      <c r="B30" s="13"/>
      <c r="C30" s="13" t="s">
        <v>22</v>
      </c>
      <c r="D30" s="14">
        <v>10.9</v>
      </c>
      <c r="E30" s="26">
        <v>1</v>
      </c>
    </row>
    <row r="31" spans="1:5" x14ac:dyDescent="0.35">
      <c r="A31" s="17"/>
      <c r="B31" s="13"/>
      <c r="C31" s="13" t="s">
        <v>24</v>
      </c>
      <c r="D31" s="14">
        <v>5.85</v>
      </c>
      <c r="E31" s="26">
        <v>1</v>
      </c>
    </row>
    <row r="32" spans="1:5" x14ac:dyDescent="0.35">
      <c r="A32" s="17"/>
      <c r="B32" s="13"/>
      <c r="C32" s="13" t="s">
        <v>26</v>
      </c>
      <c r="D32" s="14">
        <v>5</v>
      </c>
      <c r="E32" s="26">
        <v>1</v>
      </c>
    </row>
    <row r="33" spans="1:5" x14ac:dyDescent="0.35">
      <c r="A33" s="17"/>
      <c r="B33" s="13"/>
      <c r="C33" s="13" t="s">
        <v>28</v>
      </c>
      <c r="D33" s="14">
        <v>8.4499999999999993</v>
      </c>
      <c r="E33" s="26">
        <v>1</v>
      </c>
    </row>
    <row r="34" spans="1:5" x14ac:dyDescent="0.35">
      <c r="A34" s="17"/>
      <c r="B34" s="13"/>
      <c r="C34" s="13" t="s">
        <v>29</v>
      </c>
      <c r="D34" s="14">
        <v>6.95</v>
      </c>
      <c r="E34" s="26">
        <v>1</v>
      </c>
    </row>
    <row r="35" spans="1:5" x14ac:dyDescent="0.35">
      <c r="A35" s="17"/>
      <c r="B35" s="13"/>
      <c r="C35" s="13" t="s">
        <v>33</v>
      </c>
      <c r="D35" s="14">
        <v>7.9</v>
      </c>
      <c r="E35" s="26">
        <v>1</v>
      </c>
    </row>
    <row r="36" spans="1:5" x14ac:dyDescent="0.35">
      <c r="A36" s="17"/>
      <c r="B36" s="11" t="s">
        <v>34</v>
      </c>
      <c r="C36" s="11" t="s">
        <v>48</v>
      </c>
      <c r="D36" s="12">
        <v>3</v>
      </c>
      <c r="E36" s="27">
        <v>1</v>
      </c>
    </row>
    <row r="37" spans="1:5" x14ac:dyDescent="0.35">
      <c r="A37" s="17"/>
      <c r="B37" s="9" t="s">
        <v>40</v>
      </c>
      <c r="C37" s="9" t="s">
        <v>43</v>
      </c>
      <c r="D37" s="10">
        <v>15.15</v>
      </c>
      <c r="E37" s="28">
        <v>1</v>
      </c>
    </row>
    <row r="38" spans="1:5" x14ac:dyDescent="0.35">
      <c r="A38" s="17"/>
      <c r="B38" s="9"/>
      <c r="C38" s="9" t="s">
        <v>44</v>
      </c>
      <c r="D38" s="10">
        <v>9.9874999999999989</v>
      </c>
      <c r="E38" s="28">
        <v>3</v>
      </c>
    </row>
    <row r="39" spans="1:5" x14ac:dyDescent="0.35">
      <c r="A39" s="17"/>
      <c r="B39" s="9"/>
      <c r="C39" s="9" t="s">
        <v>45</v>
      </c>
      <c r="D39" s="10">
        <v>10.574999999999999</v>
      </c>
      <c r="E39" s="28">
        <v>2</v>
      </c>
    </row>
    <row r="40" spans="1:5" x14ac:dyDescent="0.35">
      <c r="A40" s="17"/>
      <c r="B40" s="9"/>
      <c r="C40" s="9" t="s">
        <v>46</v>
      </c>
      <c r="D40" s="10">
        <v>5.0150000000000006</v>
      </c>
      <c r="E40" s="28">
        <v>2</v>
      </c>
    </row>
    <row r="41" spans="1:5" x14ac:dyDescent="0.35">
      <c r="A41" s="17"/>
      <c r="B41" s="9"/>
      <c r="C41" s="9" t="s">
        <v>55</v>
      </c>
      <c r="D41" s="10">
        <v>9.1125000000000007</v>
      </c>
      <c r="E41" s="28">
        <v>2</v>
      </c>
    </row>
    <row r="42" spans="1:5" x14ac:dyDescent="0.35">
      <c r="A42" s="17"/>
      <c r="B42" s="9"/>
      <c r="C42" s="9" t="s">
        <v>48</v>
      </c>
      <c r="D42" s="10">
        <v>3.15</v>
      </c>
      <c r="E42" s="28">
        <v>2</v>
      </c>
    </row>
    <row r="43" spans="1:5" x14ac:dyDescent="0.35">
      <c r="A43" s="18"/>
      <c r="B43" s="29"/>
      <c r="C43" s="29" t="s">
        <v>56</v>
      </c>
      <c r="D43" s="30">
        <v>14.4125</v>
      </c>
      <c r="E43" s="31">
        <v>4</v>
      </c>
    </row>
    <row r="44" spans="1:5" x14ac:dyDescent="0.35">
      <c r="D44" s="24"/>
    </row>
  </sheetData>
  <sheetProtection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274515-aa46-4d04-9274-9f00a5dc8c8d">
      <UserInfo>
        <DisplayName>Gemma Eales</DisplayName>
        <AccountId>189</AccountId>
        <AccountType/>
      </UserInfo>
      <UserInfo>
        <DisplayName>Stephen Roderick</DisplayName>
        <AccountId>65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45EC2136F08945BA8D1BA990710A38" ma:contentTypeVersion="12" ma:contentTypeDescription="Create a new document." ma:contentTypeScope="" ma:versionID="678b16d7c26be88e6c16129ea81bc2bf">
  <xsd:schema xmlns:xsd="http://www.w3.org/2001/XMLSchema" xmlns:xs="http://www.w3.org/2001/XMLSchema" xmlns:p="http://schemas.microsoft.com/office/2006/metadata/properties" xmlns:ns2="e997ac2d-9e10-44fd-b560-b4cc98d27b29" xmlns:ns3="15274515-aa46-4d04-9274-9f00a5dc8c8d" targetNamespace="http://schemas.microsoft.com/office/2006/metadata/properties" ma:root="true" ma:fieldsID="ec8a09c7407e5c14839830a5887ee561" ns2:_="" ns3:_="">
    <xsd:import namespace="e997ac2d-9e10-44fd-b560-b4cc98d27b29"/>
    <xsd:import namespace="15274515-aa46-4d04-9274-9f00a5dc8c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7ac2d-9e10-44fd-b560-b4cc98d27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74515-aa46-4d04-9274-9f00a5dc8c8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66CF74-1E95-4EF2-B815-1E75A03E42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652D29-333C-4AD9-AD3C-7CED5A41C9E7}">
  <ds:schemaRefs>
    <ds:schemaRef ds:uri="15274515-aa46-4d04-9274-9f00a5dc8c8d"/>
    <ds:schemaRef ds:uri="e997ac2d-9e10-44fd-b560-b4cc98d27b29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46FECF1-9D52-4B2A-9C37-A7B426B9A8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97ac2d-9e10-44fd-b560-b4cc98d27b29"/>
    <ds:schemaRef ds:uri="15274515-aa46-4d04-9274-9f00a5dc8c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</vt:lpstr>
      <vt:lpstr>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Sophie Rapson</cp:lastModifiedBy>
  <cp:revision/>
  <dcterms:created xsi:type="dcterms:W3CDTF">2020-11-18T14:33:51Z</dcterms:created>
  <dcterms:modified xsi:type="dcterms:W3CDTF">2021-05-11T11:49:57Z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0x0101002445EC2136F08945BA8D1BA990710A38</vt:lpwstr>
  </property>
</Properties>
</file>